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25 А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<sst xmlns="http://schemas.openxmlformats.org/spreadsheetml/2006/main" count="77" uniqueCount="73">
  <si>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</si>
  <si>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</si>
  <si>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</si>
  <si>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25 А</t>
  </si>
  <si>
    <t xml:space="preserve">      период: с 01 января 2019 по 31 декабря 2019 года</t>
  </si>
  <si>
    <t xml:space="preserve">Общая  площадь дома : 3502,1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</si>
  <si>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</si>
  <si>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19,96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</si>
  <si>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</si>
  <si>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</si>
  <si>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</si>
  <si>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</si>
  <si>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</si>
  <si>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</si>
  <si>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</si>
  <si>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</si>
  <si>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</si>
  <si>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</si>
  <si>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</si>
  <si>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</si>
  <si>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</si>
  <si>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</si>
  <si>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</si>
  <si>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</si>
  <si>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</si>
  <si>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</si>
  <si>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</si>
  <si>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</si>
  <si>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</si>
  <si>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</si>
  <si>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</si>
  <si>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</si>
  <si>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</si>
  <si>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</si>
  <si>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</si>
  <si>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</si>
  <si>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</si>
  <si>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</si>
  <si>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обратного клапана в тепловом узле № 2 Д40 - 1шт.</t>
  </si>
  <si>
    <t xml:space="preserve">Замена балансировочного клапана на системе ГВС Д40-1шт.</t>
  </si>
  <si>
    <t xml:space="preserve">Промывка пластинчатого теплообменника </t>
  </si>
  <si>
    <t xml:space="preserve">Промывка системы отопления</t>
  </si>
  <si>
    <t xml:space="preserve">Замена ливневой канализации подъезда№ 1 подвал Д110 - 12м</t>
  </si>
  <si>
    <t xml:space="preserve">2.2. Работы по благоустройству земельного участка </t>
  </si>
  <si>
    <t xml:space="preserve">Закрытие колодца с торца подъезда № 1 ж/б крышкой</t>
  </si>
  <si>
    <t xml:space="preserve">Спиливание и кронирование деревьев на придомовых газонах</t>
  </si>
  <si>
    <t xml:space="preserve">Покраска ограждения и малых форм на детской площадке 155 пог.м.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</si>
  <si>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</si>
  <si>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ненесущих конструкций) многоквартирных домов</t>
  </si>
  <si>
    <t xml:space="preserve">Ремонт кровли - устройство цементной стяжки 246 кв.м.</t>
  </si>
  <si>
    <t xml:space="preserve">Герметизация межпанельных швов кв.№ 1 - 3,1 пог.м.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</si>
  <si>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</si>
  <si>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</si>
  <si>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</si>
  <si>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</si>
  <si>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</si>
  <si>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</si>
  <si>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</si>
  <si>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 управления</t>
  </si>
  <si>
    <t xml:space="preserve">7.Обслуживание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</si>
  <si>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</si>
  <si>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</si>
  <si>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</si>
  <si>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ртутных ламп</t>
  </si>
  <si>
    <t xml:space="preserve">8.4 Снятие показаний и злектронная передача общедомовых приборов учета ресурсоснабжающим организациям</t>
  </si>
  <si>
    <t xml:space="preserve">8.5 Техническое обслуживание охранной  сигнализации  в подвале и на  чердаке</t>
  </si>
  <si>
    <t xml:space="preserve">8.6 Уборка,вывоз листвы, веток, снега и КГО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</si>
  <si>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  -  227574,58 руб.</t>
  </si>
  <si>
    <t xml:space="preserve">За  отчетный   период   поступило  от  населения  на  содержание  и  текущий  ремонт  :  221225,57 руб.</t>
  </si>
  <si>
    <t xml:space="preserve">Выполнено  работ  по  содержанию  и  текущему  ремонту  за  отчетный  период  :   197829,13  руб.,                                            В том  числе  корректировка :  -  17732,06 руб. 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</si>
  <si>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 -   186446,08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</si>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</sst>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75"/>
  <sheetViews>
    <sheetView showFormulas="false" showGridLines="true" showRowColHeaders="true" showZeros="true" rightToLeft="false" tabSelected="true" showOutlineSymbols="true" defaultGridColor="true" view="normal" topLeftCell="A35" colorId="64" zoomScale="100" zoomScaleNormal="100" zoomScalePageLayoutView="100" workbookViewId="0">
      <selection pane="topLeft" activeCell="B69" activeCellId="0" sqref="B69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7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2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155568.2</v>
      </c>
      <c r="F12" s="9"/>
    </row>
    <row r="13" customFormat="false" ht="15.6" hidden="false" customHeight="false" outlineLevel="0" collapsed="false">
      <c r="B13" s="10" t="s">
        <v>14</v>
      </c>
      <c r="C13" s="7" t="n">
        <v>923493.94</v>
      </c>
      <c r="D13" s="7" t="n">
        <v>912396.41</v>
      </c>
      <c r="E13" s="11" t="n">
        <f aca="false">D13-C13</f>
        <v>-11097.5299999999</v>
      </c>
      <c r="F13" s="11"/>
    </row>
    <row r="14" customFormat="false" ht="15.6" hidden="false" customHeight="false" outlineLevel="0" collapsed="false">
      <c r="B14" s="10" t="s">
        <v>15</v>
      </c>
      <c r="C14" s="7" t="n">
        <f aca="false">C15+C16+C17</f>
        <v>2124068.68</v>
      </c>
      <c r="D14" s="7" t="n">
        <f aca="false">D15+D16+D17</f>
        <v>2078477.65</v>
      </c>
      <c r="E14" s="11" t="n">
        <f aca="false">D14-C14</f>
        <v>-45591.0299999998</v>
      </c>
      <c r="F14" s="11"/>
    </row>
    <row r="15" customFormat="false" ht="15.6" hidden="false" customHeight="false" outlineLevel="0" collapsed="false">
      <c r="B15" s="10" t="s">
        <v>16</v>
      </c>
      <c r="C15" s="7" t="n">
        <v>432100.5</v>
      </c>
      <c r="D15" s="7" t="n">
        <v>425132.23</v>
      </c>
      <c r="E15" s="11" t="n">
        <f aca="false">D15-C15</f>
        <v>-6968.27000000002</v>
      </c>
      <c r="F15" s="11"/>
    </row>
    <row r="16" customFormat="false" ht="15.6" hidden="false" customHeight="false" outlineLevel="0" collapsed="false">
      <c r="B16" s="10" t="s">
        <v>17</v>
      </c>
      <c r="C16" s="7" t="n">
        <v>1222955.17</v>
      </c>
      <c r="D16" s="7" t="n">
        <v>1230421.8</v>
      </c>
      <c r="E16" s="11" t="n">
        <f aca="false">D16-C16</f>
        <v>7466.63000000012</v>
      </c>
      <c r="F16" s="11"/>
    </row>
    <row r="17" customFormat="false" ht="15.6" hidden="false" customHeight="false" outlineLevel="0" collapsed="false">
      <c r="B17" s="10" t="s">
        <v>18</v>
      </c>
      <c r="C17" s="7" t="n">
        <v>469013.01</v>
      </c>
      <c r="D17" s="7" t="n">
        <v>422923.62</v>
      </c>
      <c r="E17" s="11" t="n">
        <f aca="false">D17-C17</f>
        <v>-46089.39</v>
      </c>
      <c r="F17" s="11"/>
    </row>
    <row r="18" customFormat="false" ht="15.6" hidden="false" customHeight="false" outlineLevel="0" collapsed="false">
      <c r="B18" s="12" t="s">
        <v>19</v>
      </c>
      <c r="C18" s="7" t="n">
        <v>10855.79</v>
      </c>
      <c r="D18" s="7" t="n">
        <v>12513.96</v>
      </c>
      <c r="E18" s="11" t="n">
        <f aca="false">D18-C18</f>
        <v>1658.17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3058418.41</v>
      </c>
      <c r="D19" s="7" t="n">
        <f aca="false">D13+D14+D18</f>
        <v>3003388.02</v>
      </c>
      <c r="E19" s="11" t="n">
        <f aca="false">D19-C19</f>
        <v>-55030.3899999997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210598.59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3502.1</v>
      </c>
      <c r="E26" s="18" t="s">
        <v>29</v>
      </c>
      <c r="F26" s="20" t="n">
        <v>56756.88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17" t="n">
        <v>3502.1</v>
      </c>
      <c r="E28" s="21" t="s">
        <v>31</v>
      </c>
      <c r="F28" s="22" t="n">
        <v>187442.64</v>
      </c>
    </row>
    <row r="29" customFormat="false" ht="46.8" hidden="false" customHeight="false" outlineLevel="0" collapsed="false">
      <c r="B29" s="23" t="s">
        <v>32</v>
      </c>
      <c r="C29" s="23"/>
      <c r="D29" s="17" t="n">
        <v>3502.1</v>
      </c>
      <c r="E29" s="21" t="s">
        <v>31</v>
      </c>
      <c r="F29" s="22" t="n">
        <v>0</v>
      </c>
    </row>
    <row r="30" customFormat="false" ht="78" hidden="false" customHeight="false" outlineLevel="0" collapsed="false">
      <c r="B30" s="23" t="s">
        <v>33</v>
      </c>
      <c r="C30" s="23"/>
      <c r="D30" s="17" t="n">
        <v>3502.1</v>
      </c>
      <c r="E30" s="21" t="s">
        <v>34</v>
      </c>
      <c r="F30" s="22" t="n">
        <v>2418.96</v>
      </c>
    </row>
    <row r="31" customFormat="false" ht="21.6" hidden="false" customHeight="true" outlineLevel="0" collapsed="false">
      <c r="B31" s="24" t="s">
        <v>35</v>
      </c>
      <c r="C31" s="24"/>
      <c r="D31" s="24"/>
      <c r="E31" s="24"/>
      <c r="F31" s="24"/>
    </row>
    <row r="32" customFormat="false" ht="51" hidden="false" customHeight="true" outlineLevel="0" collapsed="false">
      <c r="B32" s="25" t="s">
        <v>36</v>
      </c>
      <c r="C32" s="25"/>
      <c r="D32" s="7"/>
      <c r="E32" s="18" t="s">
        <v>37</v>
      </c>
      <c r="F32" s="26"/>
    </row>
    <row r="33" customFormat="false" ht="35.25" hidden="false" customHeight="true" outlineLevel="0" collapsed="false">
      <c r="B33" s="27" t="s">
        <v>38</v>
      </c>
      <c r="C33" s="27"/>
      <c r="D33" s="7"/>
      <c r="E33" s="18"/>
      <c r="F33" s="28" t="n">
        <v>1639.71</v>
      </c>
    </row>
    <row r="34" customFormat="false" ht="25.5" hidden="false" customHeight="true" outlineLevel="0" collapsed="false">
      <c r="B34" s="29" t="s">
        <v>39</v>
      </c>
      <c r="C34" s="29"/>
      <c r="D34" s="7"/>
      <c r="E34" s="18"/>
      <c r="F34" s="28" t="n">
        <v>6852.67</v>
      </c>
    </row>
    <row r="35" customFormat="false" ht="27" hidden="false" customHeight="true" outlineLevel="0" collapsed="false">
      <c r="B35" s="29" t="s">
        <v>40</v>
      </c>
      <c r="C35" s="29"/>
      <c r="D35" s="7"/>
      <c r="E35" s="18"/>
      <c r="F35" s="28" t="n">
        <v>9425.24</v>
      </c>
    </row>
    <row r="36" customFormat="false" ht="25.5" hidden="false" customHeight="true" outlineLevel="0" collapsed="false">
      <c r="B36" s="27" t="s">
        <v>41</v>
      </c>
      <c r="C36" s="27"/>
      <c r="D36" s="7"/>
      <c r="E36" s="18"/>
      <c r="F36" s="28" t="n">
        <v>25073.08</v>
      </c>
    </row>
    <row r="37" customFormat="false" ht="33" hidden="false" customHeight="true" outlineLevel="0" collapsed="false">
      <c r="B37" s="30" t="s">
        <v>42</v>
      </c>
      <c r="C37" s="30"/>
      <c r="D37" s="7"/>
      <c r="E37" s="18"/>
      <c r="F37" s="28" t="n">
        <v>9770.14</v>
      </c>
    </row>
    <row r="38" customFormat="false" ht="22.95" hidden="false" customHeight="true" outlineLevel="0" collapsed="false">
      <c r="B38" s="25" t="s">
        <v>43</v>
      </c>
      <c r="C38" s="25"/>
      <c r="D38" s="21"/>
      <c r="E38" s="18" t="s">
        <v>37</v>
      </c>
      <c r="F38" s="31"/>
    </row>
    <row r="39" customFormat="false" ht="16.95" hidden="false" customHeight="true" outlineLevel="0" collapsed="false">
      <c r="B39" s="32" t="s">
        <v>44</v>
      </c>
      <c r="C39" s="32"/>
      <c r="D39" s="21"/>
      <c r="E39" s="18"/>
      <c r="F39" s="28" t="n">
        <v>1310.55</v>
      </c>
    </row>
    <row r="40" customFormat="false" ht="29.4" hidden="false" customHeight="true" outlineLevel="0" collapsed="false">
      <c r="B40" s="32" t="s">
        <v>45</v>
      </c>
      <c r="C40" s="32"/>
      <c r="D40" s="21"/>
      <c r="E40" s="18"/>
      <c r="F40" s="33" t="n">
        <v>5750</v>
      </c>
    </row>
    <row r="41" customFormat="false" ht="35.4" hidden="false" customHeight="true" outlineLevel="0" collapsed="false">
      <c r="B41" s="32" t="s">
        <v>46</v>
      </c>
      <c r="C41" s="32"/>
      <c r="D41" s="21"/>
      <c r="E41" s="18"/>
      <c r="F41" s="7" t="n">
        <v>509.21</v>
      </c>
    </row>
    <row r="42" customFormat="false" ht="30.75" hidden="false" customHeight="true" outlineLevel="0" collapsed="false">
      <c r="B42" s="34" t="s">
        <v>47</v>
      </c>
      <c r="C42" s="34"/>
      <c r="D42" s="6"/>
      <c r="E42" s="18" t="s">
        <v>37</v>
      </c>
      <c r="F42" s="7"/>
    </row>
    <row r="43" customFormat="false" ht="23.25" hidden="false" customHeight="true" outlineLevel="0" collapsed="false">
      <c r="B43" s="34"/>
      <c r="C43" s="34"/>
      <c r="D43" s="6"/>
      <c r="E43" s="18"/>
      <c r="F43" s="7"/>
    </row>
    <row r="44" customFormat="false" ht="30" hidden="false" customHeight="true" outlineLevel="0" collapsed="false">
      <c r="B44" s="34"/>
      <c r="C44" s="34"/>
      <c r="D44" s="6"/>
      <c r="E44" s="18"/>
      <c r="F44" s="7"/>
    </row>
    <row r="45" customFormat="false" ht="57" hidden="false" customHeight="true" outlineLevel="0" collapsed="false">
      <c r="B45" s="34" t="s">
        <v>48</v>
      </c>
      <c r="C45" s="34"/>
      <c r="D45" s="35"/>
      <c r="E45" s="36" t="s">
        <v>37</v>
      </c>
      <c r="F45" s="37"/>
    </row>
    <row r="46" customFormat="false" ht="18.75" hidden="false" customHeight="true" outlineLevel="0" collapsed="false">
      <c r="B46" s="27" t="s">
        <v>49</v>
      </c>
      <c r="C46" s="27"/>
      <c r="D46" s="35"/>
      <c r="E46" s="36"/>
      <c r="F46" s="38" t="n">
        <v>134324.3</v>
      </c>
    </row>
    <row r="47" customFormat="false" ht="18" hidden="false" customHeight="true" outlineLevel="0" collapsed="false">
      <c r="B47" s="39" t="s">
        <v>50</v>
      </c>
      <c r="C47" s="39"/>
      <c r="D47" s="35"/>
      <c r="E47" s="36"/>
      <c r="F47" s="28" t="n">
        <v>3174.23</v>
      </c>
    </row>
    <row r="48" customFormat="false" ht="18" hidden="false" customHeight="true" outlineLevel="0" collapsed="false">
      <c r="B48" s="40" t="s">
        <v>51</v>
      </c>
      <c r="C48" s="40"/>
      <c r="D48" s="41"/>
      <c r="E48" s="42"/>
      <c r="F48" s="43" t="n">
        <f aca="false">SUM(F32:F47)</f>
        <v>197829.13</v>
      </c>
    </row>
    <row r="49" customFormat="false" ht="17.4" hidden="false" customHeight="true" outlineLevel="0" collapsed="false">
      <c r="B49" s="44" t="s">
        <v>52</v>
      </c>
      <c r="C49" s="44"/>
      <c r="D49" s="44"/>
      <c r="E49" s="44"/>
      <c r="F49" s="44"/>
    </row>
    <row r="50" customFormat="false" ht="48.75" hidden="false" customHeight="true" outlineLevel="0" collapsed="false">
      <c r="B50" s="12" t="s">
        <v>53</v>
      </c>
      <c r="C50" s="12"/>
      <c r="D50" s="17" t="n">
        <v>3502.1</v>
      </c>
      <c r="E50" s="18" t="s">
        <v>54</v>
      </c>
      <c r="F50" s="22" t="n">
        <v>67653.12</v>
      </c>
    </row>
    <row r="51" customFormat="false" ht="21.75" hidden="false" customHeight="true" outlineLevel="0" collapsed="false">
      <c r="B51" s="12" t="s">
        <v>55</v>
      </c>
      <c r="C51" s="12"/>
      <c r="D51" s="17" t="n">
        <v>3502.1</v>
      </c>
      <c r="E51" s="7"/>
      <c r="F51" s="22" t="n">
        <v>41186.78</v>
      </c>
    </row>
    <row r="52" customFormat="false" ht="22.5" hidden="false" customHeight="true" outlineLevel="0" collapsed="false">
      <c r="B52" s="23" t="s">
        <v>56</v>
      </c>
      <c r="C52" s="23"/>
      <c r="D52" s="17" t="n">
        <v>3502.1</v>
      </c>
      <c r="E52" s="7"/>
      <c r="F52" s="22" t="n">
        <v>19809.72</v>
      </c>
    </row>
    <row r="53" customFormat="false" ht="15.6" hidden="false" customHeight="false" outlineLevel="0" collapsed="false">
      <c r="B53" s="45" t="s">
        <v>57</v>
      </c>
      <c r="C53" s="45"/>
      <c r="D53" s="17" t="n">
        <v>3502.1</v>
      </c>
      <c r="E53" s="7"/>
      <c r="F53" s="22" t="n">
        <v>96686.76</v>
      </c>
    </row>
    <row r="54" customFormat="false" ht="15.6" hidden="false" customHeight="false" outlineLevel="0" collapsed="false">
      <c r="B54" s="45" t="s">
        <v>58</v>
      </c>
      <c r="C54" s="45"/>
      <c r="D54" s="17" t="n">
        <v>3502.1</v>
      </c>
      <c r="E54" s="7"/>
      <c r="F54" s="22" t="n">
        <v>149191.08</v>
      </c>
    </row>
    <row r="55" customFormat="false" ht="15.6" hidden="false" customHeight="false" outlineLevel="0" collapsed="false">
      <c r="B55" s="45" t="s">
        <v>59</v>
      </c>
      <c r="C55" s="45"/>
      <c r="D55" s="17" t="n">
        <v>3502.1</v>
      </c>
      <c r="E55" s="7"/>
      <c r="F55" s="22" t="n">
        <v>0</v>
      </c>
    </row>
    <row r="56" customFormat="false" ht="15.6" hidden="false" customHeight="false" outlineLevel="0" collapsed="false">
      <c r="B56" s="45" t="s">
        <v>60</v>
      </c>
      <c r="C56" s="45"/>
      <c r="D56" s="17" t="n">
        <v>3502.1</v>
      </c>
      <c r="E56" s="7"/>
      <c r="F56" s="22" t="n">
        <f aca="false">F57+F58+F59+F61+F62+F60</f>
        <v>41633.38</v>
      </c>
    </row>
    <row r="57" customFormat="false" ht="15.6" hidden="false" customHeight="false" outlineLevel="0" collapsed="false">
      <c r="B57" s="23" t="s">
        <v>61</v>
      </c>
      <c r="C57" s="23"/>
      <c r="D57" s="17"/>
      <c r="E57" s="7"/>
      <c r="F57" s="22" t="n">
        <v>3917.49</v>
      </c>
    </row>
    <row r="58" customFormat="false" ht="15.6" hidden="false" customHeight="false" outlineLevel="0" collapsed="false">
      <c r="B58" s="23" t="s">
        <v>62</v>
      </c>
      <c r="C58" s="23"/>
      <c r="D58" s="17"/>
      <c r="E58" s="7"/>
      <c r="F58" s="22" t="n">
        <v>6000</v>
      </c>
    </row>
    <row r="59" customFormat="false" ht="15.6" hidden="false" customHeight="false" outlineLevel="0" collapsed="false">
      <c r="B59" s="23" t="s">
        <v>63</v>
      </c>
      <c r="C59" s="23"/>
      <c r="D59" s="17"/>
      <c r="E59" s="7"/>
      <c r="F59" s="22" t="n">
        <v>0</v>
      </c>
    </row>
    <row r="60" customFormat="false" ht="34.5" hidden="false" customHeight="true" outlineLevel="0" collapsed="false">
      <c r="B60" s="12" t="s">
        <v>64</v>
      </c>
      <c r="C60" s="12"/>
      <c r="D60" s="46"/>
      <c r="E60" s="7"/>
      <c r="F60" s="22" t="n">
        <v>14540.44</v>
      </c>
    </row>
    <row r="61" customFormat="false" ht="32.25" hidden="false" customHeight="true" outlineLevel="0" collapsed="false">
      <c r="B61" s="12" t="s">
        <v>65</v>
      </c>
      <c r="C61" s="12"/>
      <c r="D61" s="46"/>
      <c r="E61" s="7"/>
      <c r="F61" s="22" t="n">
        <v>7485.96</v>
      </c>
    </row>
    <row r="62" customFormat="false" ht="21.75" hidden="false" customHeight="true" outlineLevel="0" collapsed="false">
      <c r="B62" s="23" t="s">
        <v>66</v>
      </c>
      <c r="C62" s="23"/>
      <c r="D62" s="47"/>
      <c r="E62" s="28"/>
      <c r="F62" s="7" t="n">
        <v>9689.49</v>
      </c>
    </row>
    <row r="63" customFormat="false" ht="15.6" hidden="false" customHeight="false" outlineLevel="0" collapsed="false">
      <c r="B63" s="48"/>
      <c r="C63" s="48"/>
      <c r="D63" s="48"/>
      <c r="E63" s="49"/>
      <c r="F63" s="49"/>
    </row>
    <row r="64" customFormat="false" ht="15.6" hidden="false" customHeight="false" outlineLevel="0" collapsed="false">
      <c r="B64" s="50"/>
      <c r="C64" s="49"/>
      <c r="D64" s="49"/>
      <c r="E64" s="49"/>
      <c r="F64" s="49"/>
    </row>
    <row r="65" customFormat="false" ht="43.5" hidden="false" customHeight="true" outlineLevel="0" collapsed="false">
      <c r="B65" s="51" t="s">
        <v>67</v>
      </c>
      <c r="C65" s="51"/>
      <c r="D65" s="51"/>
      <c r="E65" s="51"/>
      <c r="F65" s="51"/>
    </row>
    <row r="66" customFormat="false" ht="36.75" hidden="false" customHeight="true" outlineLevel="0" collapsed="false">
      <c r="B66" s="51" t="s">
        <v>68</v>
      </c>
      <c r="C66" s="51"/>
      <c r="D66" s="51"/>
      <c r="E66" s="51"/>
      <c r="F66" s="51"/>
    </row>
    <row r="67" customFormat="false" ht="15.6" hidden="false" customHeight="false" outlineLevel="0" collapsed="false">
      <c r="B67" s="1"/>
      <c r="C67" s="1"/>
      <c r="D67" s="1"/>
      <c r="E67" s="1"/>
      <c r="F67" s="1"/>
    </row>
    <row r="68" customFormat="false" ht="34.5" hidden="false" customHeight="true" outlineLevel="0" collapsed="false">
      <c r="B68" s="52" t="s">
        <v>69</v>
      </c>
      <c r="C68" s="52"/>
      <c r="D68" s="52"/>
      <c r="E68" s="52"/>
      <c r="F68" s="52"/>
    </row>
    <row r="69" customFormat="false" ht="15.6" hidden="false" customHeight="false" outlineLevel="0" collapsed="false">
      <c r="B69" s="1"/>
      <c r="C69" s="53"/>
      <c r="D69" s="1"/>
      <c r="E69" s="1"/>
      <c r="F69" s="1"/>
    </row>
    <row r="70" customFormat="false" ht="38.25" hidden="false" customHeight="true" outlineLevel="0" collapsed="false">
      <c r="B70" s="51" t="s">
        <v>70</v>
      </c>
      <c r="C70" s="51"/>
      <c r="D70" s="51"/>
      <c r="E70" s="51"/>
      <c r="F70" s="51"/>
    </row>
    <row r="71" customFormat="false" ht="15.6" hidden="false" customHeight="false" outlineLevel="0" collapsed="false">
      <c r="B71" s="1"/>
      <c r="C71" s="1"/>
      <c r="D71" s="1"/>
      <c r="E71" s="1"/>
      <c r="F71" s="1"/>
    </row>
    <row r="73" customFormat="false" ht="30.75" hidden="false" customHeight="true" outlineLevel="0" collapsed="false">
      <c r="B73" s="54" t="s">
        <v>71</v>
      </c>
      <c r="C73" s="54"/>
      <c r="D73" s="54"/>
      <c r="E73" s="54"/>
      <c r="F73" s="54"/>
    </row>
    <row r="75" customFormat="false" ht="24.75" hidden="false" customHeight="true" outlineLevel="0" collapsed="false">
      <c r="B75" s="54" t="s">
        <v>72</v>
      </c>
      <c r="C75" s="54"/>
      <c r="D75" s="54"/>
      <c r="E75" s="54"/>
      <c r="F75" s="54"/>
    </row>
  </sheetData>
  <mergeCells count="66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37"/>
    <mergeCell ref="E32:E37"/>
    <mergeCell ref="B33:C33"/>
    <mergeCell ref="B34:C34"/>
    <mergeCell ref="B35:C35"/>
    <mergeCell ref="B36:C36"/>
    <mergeCell ref="B37:C37"/>
    <mergeCell ref="B38:C38"/>
    <mergeCell ref="D38:D41"/>
    <mergeCell ref="E38:E41"/>
    <mergeCell ref="B39:C39"/>
    <mergeCell ref="B40:C40"/>
    <mergeCell ref="B41:C41"/>
    <mergeCell ref="B42:C44"/>
    <mergeCell ref="D42:D44"/>
    <mergeCell ref="E42:E44"/>
    <mergeCell ref="F42:F44"/>
    <mergeCell ref="B45:C45"/>
    <mergeCell ref="D45:D47"/>
    <mergeCell ref="E45:E47"/>
    <mergeCell ref="B46:C46"/>
    <mergeCell ref="B47:C47"/>
    <mergeCell ref="B48:C48"/>
    <mergeCell ref="B49:F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5:F65"/>
    <mergeCell ref="B66:F66"/>
    <mergeCell ref="B68:F68"/>
    <mergeCell ref="B70:F70"/>
    <mergeCell ref="B73:F73"/>
    <mergeCell ref="B75:F75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2020-03-25T09:58:21Z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